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<sst xmlns="http://schemas.openxmlformats.org/spreadsheetml/2006/main" count="108" uniqueCount="66">
  <si>
    <t>Lp.</t>
  </si>
  <si>
    <t>Nazwa zadania</t>
  </si>
  <si>
    <t>Klasyfikacja</t>
  </si>
  <si>
    <t>Plan</t>
  </si>
  <si>
    <t>Wydatkowane środki</t>
  </si>
  <si>
    <t>Termin realizacji</t>
  </si>
  <si>
    <t>zadania gminy:</t>
  </si>
  <si>
    <t>WI</t>
  </si>
  <si>
    <t>900.90095 § 6050</t>
  </si>
  <si>
    <t>Razem zadania gminy:</t>
  </si>
  <si>
    <t>zadania powiatu:</t>
  </si>
  <si>
    <t>600.60015 § 6050</t>
  </si>
  <si>
    <t>Razem zadania powiatu:</t>
  </si>
  <si>
    <t>DR</t>
  </si>
  <si>
    <t>Ogółem  (gmina + powiat)</t>
  </si>
  <si>
    <t>UA</t>
  </si>
  <si>
    <t>710.71004 § 4300</t>
  </si>
  <si>
    <t>900.90015 § 6050</t>
  </si>
  <si>
    <t>900.90095 § 4300</t>
  </si>
  <si>
    <t>niewydatkowane środki</t>
  </si>
  <si>
    <t>Realizu-jący</t>
  </si>
  <si>
    <t>w tym:</t>
  </si>
  <si>
    <t xml:space="preserve">Realizacja niewygasających wydatków za 2012 rok </t>
  </si>
  <si>
    <t xml:space="preserve">wprowadzone środki w trakcie 2013 roku do budżetu miasta </t>
  </si>
  <si>
    <t>Remont ulicy Sosnowej, Harcerskiej oraz łącznika ulicy Pl. Górnika–Powstańców Wlkp. w Koninie</t>
  </si>
  <si>
    <t xml:space="preserve">Przebudowa Wiaduktu Briańskiego wraz ze skrzyżowaniem ulic Kleczewska-Fryderyka Chopina  </t>
  </si>
  <si>
    <t xml:space="preserve">Wykonanie dokumentacji przyszłościowej na przebudowę obiektu mostowego w ciągu ulicy Bernardynka w Koninie  </t>
  </si>
  <si>
    <t xml:space="preserve">Dokumentacje przyszłościowe na budowę i przebudowę ulic wraz z obiektami inżynierskimi  </t>
  </si>
  <si>
    <t>600.60015 § 4270</t>
  </si>
  <si>
    <t>15.05.2013</t>
  </si>
  <si>
    <t>28.06.2013</t>
  </si>
  <si>
    <t>Pełnienie nadzoru inwestorskiego nad remontem ulicy Sosnowej, Harcerskiej oraz łącznika ulicy Pl. Górnika –Powstańców Wlkp. w Koninie</t>
  </si>
  <si>
    <t xml:space="preserve">Budowa ulic na osiedlu Chorzeń (Tulipanowa i Krokusowa) </t>
  </si>
  <si>
    <t xml:space="preserve">Dokumentacja przyszłościowa na budowę ulicy Leopolda Staffa – aktualizacja  </t>
  </si>
  <si>
    <t>Wykonanie miejscowego planu zagospodarowania przestrzennego  miasta Konina  Pątnów – Janów</t>
  </si>
  <si>
    <t>Wykonanie miejscowego planu zagospodarowania przestrzennego miasta Konina  w rejonie ulic Wał Tarejwy - Warszawskiej</t>
  </si>
  <si>
    <t xml:space="preserve">Wykonanie miejscowego planu zagospodarowania przestrzennego miasta Konina  w rejonie ul. Dworcowa – Kolejowa   </t>
  </si>
  <si>
    <t xml:space="preserve">Wykonanie miejscowego planu zagospodarowania przestrzennego miasta Konina  - rejon ul. Dworcowej – Kolejowej etap 2   </t>
  </si>
  <si>
    <t xml:space="preserve">Wykonanie miejscowego planu zagospodarowania przestrzennego miasta Konina  dla obszaru położonego w rejonie ulic: Europejska – Kolska – Brzozowa (obręb Wilków) </t>
  </si>
  <si>
    <t>Wykonanie materiałów wyjściowych niezbędnych do dokonania przez uprawniony organ – Marszałka Województwa ustalenia linii brzegu Jeziora Pątnowskiego</t>
  </si>
  <si>
    <t>600.60016 § 4270</t>
  </si>
  <si>
    <t>600.60016 § 6050</t>
  </si>
  <si>
    <t>31.03.2013</t>
  </si>
  <si>
    <t>28.02.2013</t>
  </si>
  <si>
    <t>Realizacja umów o świadczenie pomocy prawnej</t>
  </si>
  <si>
    <t>PO</t>
  </si>
  <si>
    <t>750.75023 § 4300</t>
  </si>
  <si>
    <t xml:space="preserve">Adaptacja budynku przy ul. Benesza 1  w  Koninie na cele administracyjne  </t>
  </si>
  <si>
    <t>750.75095 § 6050</t>
  </si>
  <si>
    <t>Budowa oświetlenia  na ul. Kanałowej</t>
  </si>
  <si>
    <t>Opracowanie planu zaopatrzenia w ciepło, energię elektryczną i paliwa gazowe</t>
  </si>
  <si>
    <t>30.04.2013</t>
  </si>
  <si>
    <t xml:space="preserve">Wniesienie wkładu pieniężnego na opracowanie dokumentacji projektowej na budowę kanalizacji sanitarnej i wodociągu w rejonie  ul. Gajowej </t>
  </si>
  <si>
    <t xml:space="preserve">Wniesienie wkładu pieniężnego na opracowanie dokumentacji projektowej na budowę kanalizacji sanitarnej os. Wilków V etap (ul. Topolowa, Jarzębinowa)  </t>
  </si>
  <si>
    <t xml:space="preserve">Dokumentacja projektowa na budowę kanalizacji deszczowej w rejonie ul. Gajowej  </t>
  </si>
  <si>
    <t xml:space="preserve">Zaprojektowanie i wykonanie hali namiotowej do pokrycia kortu tenisowego przy ul. Paderewskiego                                                                              </t>
  </si>
  <si>
    <t>926.92604 § 6050</t>
  </si>
  <si>
    <t>DR/WI</t>
  </si>
  <si>
    <t>MOSiR</t>
  </si>
  <si>
    <t>900.90095 § 6010</t>
  </si>
  <si>
    <t>GK</t>
  </si>
  <si>
    <t>Niewykorzystane środki</t>
  </si>
  <si>
    <t xml:space="preserve">Dokumentacje przyszłościowe – (w zakresie budowy łącznika ulic Poznańska - Rumiankowa - Zakładowa - Kleczewska) </t>
  </si>
  <si>
    <t>Załącznik nr 1 do informacji z realizacji Uchwały Nr 495 RMK</t>
  </si>
  <si>
    <t xml:space="preserve">z dnia 19 grudnia 2012 roku w sprawie wydatków budżetowych,  </t>
  </si>
  <si>
    <t>które nie wygasają z upływem roku budżetowego 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</si>
</sst>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8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4" fontId="12" fillId="0" borderId="2" xfId="0" applyNumberFormat="1" applyFont="1" applyBorder="1" applyAlignment="1">
      <alignment/>
    </xf>
    <xf numFmtId="0" fontId="12" fillId="0" borderId="2" xfId="0" applyFont="1" applyFill="1" applyBorder="1" applyAlignment="1">
      <alignment horizontal="center" wrapText="1"/>
    </xf>
    <xf numFmtId="4" fontId="12" fillId="0" borderId="2" xfId="0" applyNumberFormat="1" applyFont="1" applyBorder="1" applyAlignment="1">
      <alignment horizontal="center" wrapText="1"/>
    </xf>
    <xf numFmtId="4" fontId="12" fillId="0" borderId="4" xfId="0" applyNumberFormat="1" applyFont="1" applyFill="1" applyBorder="1" applyAlignment="1">
      <alignment/>
    </xf>
    <xf numFmtId="4" fontId="12" fillId="0" borderId="5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4" fontId="12" fillId="0" borderId="8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wrapText="1"/>
    </xf>
    <xf numFmtId="4" fontId="12" fillId="0" borderId="9" xfId="0" applyNumberFormat="1" applyFont="1" applyBorder="1" applyAlignment="1">
      <alignment horizontal="center" wrapText="1"/>
    </xf>
    <xf numFmtId="4" fontId="12" fillId="0" borderId="9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0" xfId="18" applyNumberFormat="1" applyFont="1" applyAlignment="1">
      <alignment wrapText="1"/>
      <protection/>
    </xf>
    <xf numFmtId="0" fontId="6" fillId="0" borderId="0" xfId="0" applyFont="1" applyFill="1" applyBorder="1" applyAlignment="1">
      <alignment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8" xfId="0" applyFont="1" applyFill="1" applyBorder="1" applyAlignment="1">
      <alignment wrapText="1"/>
    </xf>
    <xf numFmtId="4" fontId="12" fillId="0" borderId="8" xfId="0" applyNumberFormat="1" applyFont="1" applyBorder="1" applyAlignment="1">
      <alignment horizontal="center" wrapText="1"/>
    </xf>
    <xf numFmtId="4" fontId="12" fillId="0" borderId="24" xfId="0" applyNumberFormat="1" applyFont="1" applyFill="1" applyBorder="1" applyAlignment="1">
      <alignment/>
    </xf>
    <xf numFmtId="4" fontId="12" fillId="0" borderId="25" xfId="0" applyNumberFormat="1" applyFont="1" applyBorder="1" applyAlignment="1">
      <alignment/>
    </xf>
    <xf numFmtId="0" fontId="4" fillId="0" borderId="26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wrapText="1"/>
    </xf>
    <xf numFmtId="0" fontId="13" fillId="0" borderId="27" xfId="0" applyFont="1" applyFill="1" applyBorder="1" applyAlignment="1">
      <alignment horizontal="center" wrapText="1"/>
    </xf>
    <xf numFmtId="4" fontId="13" fillId="0" borderId="27" xfId="0" applyNumberFormat="1" applyFont="1" applyFill="1" applyBorder="1" applyAlignment="1">
      <alignment wrapText="1"/>
    </xf>
    <xf numFmtId="4" fontId="13" fillId="0" borderId="27" xfId="0" applyNumberFormat="1" applyFont="1" applyFill="1" applyBorder="1" applyAlignment="1">
      <alignment horizontal="center" wrapText="1"/>
    </xf>
    <xf numFmtId="4" fontId="13" fillId="0" borderId="28" xfId="0" applyNumberFormat="1" applyFont="1" applyFill="1" applyBorder="1" applyAlignment="1">
      <alignment wrapText="1"/>
    </xf>
    <xf numFmtId="4" fontId="13" fillId="0" borderId="29" xfId="0" applyNumberFormat="1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2" fontId="7" fillId="2" borderId="31" xfId="18" applyNumberFormat="1" applyFont="1" applyFill="1" applyBorder="1" applyAlignment="1">
      <alignment wrapText="1"/>
      <protection/>
    </xf>
    <xf numFmtId="0" fontId="6" fillId="2" borderId="31" xfId="0" applyFont="1" applyFill="1" applyBorder="1" applyAlignment="1">
      <alignment horizontal="center" wrapText="1"/>
    </xf>
    <xf numFmtId="4" fontId="6" fillId="2" borderId="31" xfId="0" applyNumberFormat="1" applyFont="1" applyFill="1" applyBorder="1" applyAlignment="1">
      <alignment wrapText="1"/>
    </xf>
    <xf numFmtId="4" fontId="6" fillId="2" borderId="31" xfId="0" applyNumberFormat="1" applyFont="1" applyFill="1" applyBorder="1" applyAlignment="1">
      <alignment horizontal="center" wrapText="1"/>
    </xf>
    <xf numFmtId="4" fontId="6" fillId="2" borderId="32" xfId="0" applyNumberFormat="1" applyFont="1" applyFill="1" applyBorder="1" applyAlignment="1">
      <alignment wrapText="1"/>
    </xf>
    <xf numFmtId="4" fontId="6" fillId="2" borderId="3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selection activeCell="D3" sqref="D3"/>
    </sheetView>
  </sheetViews>
  <sheetFormatPr defaultColWidth="9.00390625" defaultRowHeight="12.75"/>
  <cols>
    <col min="1" max="1" width="4.25390625" style="6" customWidth="1"/>
    <col min="2" max="2" width="47.375" style="6" customWidth="1"/>
    <col min="3" max="3" width="13.625" style="7" customWidth="1"/>
    <col min="4" max="4" width="12.875" style="6" customWidth="1"/>
    <col min="5" max="5" width="13.25390625" style="8" customWidth="1"/>
    <col min="6" max="6" width="5.75390625" style="6" customWidth="1"/>
    <col min="7" max="7" width="10.125" style="7" customWidth="1"/>
    <col min="8" max="8" width="13.875" style="6" customWidth="1"/>
    <col min="9" max="9" width="13.625" style="10" customWidth="1"/>
    <col min="10" max="10" width="11.375" style="6" customWidth="1"/>
    <col min="11" max="11" width="10.25390625" style="6" customWidth="1"/>
  </cols>
  <sheetData>
    <row r="1" spans="9:12" ht="12.75">
      <c r="I1" s="88"/>
      <c r="J1" s="8"/>
      <c r="L1" s="86"/>
    </row>
    <row r="2" spans="6:12" ht="12.75">
      <c r="F2" s="89" t="s">
        <v>63</v>
      </c>
      <c r="G2" s="90"/>
      <c r="H2" s="89"/>
      <c r="I2" s="89"/>
      <c r="J2" s="8"/>
      <c r="L2" s="86"/>
    </row>
    <row r="3" spans="6:12" ht="12.75">
      <c r="F3" s="89" t="s">
        <v>64</v>
      </c>
      <c r="G3" s="91"/>
      <c r="H3" s="91"/>
      <c r="I3" s="89"/>
      <c r="J3" s="87"/>
      <c r="L3" s="86"/>
    </row>
    <row r="4" spans="1:11" ht="12.75" customHeight="1">
      <c r="A4" s="11"/>
      <c r="C4" s="9"/>
      <c r="D4" s="13"/>
      <c r="F4" s="89" t="s">
        <v>65</v>
      </c>
      <c r="G4" s="89"/>
      <c r="H4" s="91"/>
      <c r="I4" s="90"/>
      <c r="K4" s="14"/>
    </row>
    <row r="5" spans="1:11" ht="12.75" customHeight="1">
      <c r="A5" s="11"/>
      <c r="B5" s="92" t="s">
        <v>22</v>
      </c>
      <c r="C5" s="9"/>
      <c r="D5" s="13"/>
      <c r="F5" s="89"/>
      <c r="G5" s="89"/>
      <c r="H5" s="91"/>
      <c r="I5" s="90"/>
      <c r="K5" s="14"/>
    </row>
    <row r="6" spans="1:11" ht="15.75" customHeight="1" thickBot="1">
      <c r="A6" s="11"/>
      <c r="B6" s="12"/>
      <c r="C6" s="11"/>
      <c r="D6" s="9"/>
      <c r="H6" s="8"/>
      <c r="I6" s="87"/>
      <c r="J6" s="8"/>
      <c r="K6" s="14"/>
    </row>
    <row r="7" spans="1:11" ht="16.5" customHeight="1">
      <c r="A7" s="59" t="s">
        <v>0</v>
      </c>
      <c r="B7" s="61" t="s">
        <v>1</v>
      </c>
      <c r="C7" s="61" t="s">
        <v>2</v>
      </c>
      <c r="D7" s="61" t="s">
        <v>3</v>
      </c>
      <c r="E7" s="65" t="s">
        <v>4</v>
      </c>
      <c r="F7" s="65" t="s">
        <v>20</v>
      </c>
      <c r="G7" s="66" t="s">
        <v>5</v>
      </c>
      <c r="H7" s="50" t="s">
        <v>61</v>
      </c>
      <c r="I7" s="63" t="s">
        <v>21</v>
      </c>
      <c r="J7" s="64"/>
      <c r="K7" s="14"/>
    </row>
    <row r="8" spans="1:11" ht="52.5" customHeight="1">
      <c r="A8" s="60"/>
      <c r="B8" s="62"/>
      <c r="C8" s="62"/>
      <c r="D8" s="62"/>
      <c r="E8" s="62"/>
      <c r="F8" s="62"/>
      <c r="G8" s="67"/>
      <c r="H8" s="51"/>
      <c r="I8" s="48" t="s">
        <v>23</v>
      </c>
      <c r="J8" s="49" t="s">
        <v>19</v>
      </c>
      <c r="K8" s="15"/>
    </row>
    <row r="9" spans="1:11" ht="12.75">
      <c r="A9" s="55" t="s">
        <v>6</v>
      </c>
      <c r="B9" s="56"/>
      <c r="C9" s="56"/>
      <c r="D9" s="56"/>
      <c r="E9" s="56"/>
      <c r="F9" s="56"/>
      <c r="G9" s="56"/>
      <c r="H9" s="57"/>
      <c r="I9" s="57"/>
      <c r="J9" s="58"/>
      <c r="K9" s="16"/>
    </row>
    <row r="10" spans="1:11" ht="46.5" customHeight="1">
      <c r="A10" s="17">
        <v>1</v>
      </c>
      <c r="B10" s="4" t="s">
        <v>31</v>
      </c>
      <c r="C10" s="18" t="s">
        <v>40</v>
      </c>
      <c r="D10" s="19">
        <v>11992.5</v>
      </c>
      <c r="E10" s="19">
        <v>0</v>
      </c>
      <c r="F10" s="20" t="s">
        <v>13</v>
      </c>
      <c r="G10" s="21" t="s">
        <v>29</v>
      </c>
      <c r="H10" s="22">
        <f>D10-E10</f>
        <v>11992.5</v>
      </c>
      <c r="I10" s="22">
        <v>11992.5</v>
      </c>
      <c r="J10" s="23">
        <f>H10-I10</f>
        <v>0</v>
      </c>
      <c r="K10" s="24"/>
    </row>
    <row r="11" spans="1:11" ht="22.5" customHeight="1">
      <c r="A11" s="17">
        <v>2</v>
      </c>
      <c r="B11" s="3" t="s">
        <v>32</v>
      </c>
      <c r="C11" s="18" t="s">
        <v>41</v>
      </c>
      <c r="D11" s="19">
        <v>986601.95</v>
      </c>
      <c r="E11" s="19">
        <v>464112</v>
      </c>
      <c r="F11" s="20" t="s">
        <v>7</v>
      </c>
      <c r="G11" s="21" t="s">
        <v>30</v>
      </c>
      <c r="H11" s="22">
        <f>D11-E11</f>
        <v>522489.94999999995</v>
      </c>
      <c r="I11" s="22">
        <f>359457.92+163032.03</f>
        <v>522489.94999999995</v>
      </c>
      <c r="J11" s="23">
        <f aca="true" t="shared" si="0" ref="J11:J24">H11-I11</f>
        <v>0</v>
      </c>
      <c r="K11" s="24"/>
    </row>
    <row r="12" spans="1:11" ht="28.5" customHeight="1">
      <c r="A12" s="17">
        <v>3</v>
      </c>
      <c r="B12" s="5" t="s">
        <v>33</v>
      </c>
      <c r="C12" s="18" t="s">
        <v>41</v>
      </c>
      <c r="D12" s="19">
        <v>9594</v>
      </c>
      <c r="E12" s="19">
        <v>9594</v>
      </c>
      <c r="F12" s="20" t="s">
        <v>7</v>
      </c>
      <c r="G12" s="21" t="s">
        <v>42</v>
      </c>
      <c r="H12" s="22">
        <f>D12-E12</f>
        <v>0</v>
      </c>
      <c r="I12" s="22">
        <v>0</v>
      </c>
      <c r="J12" s="23">
        <f t="shared" si="0"/>
        <v>0</v>
      </c>
      <c r="K12" s="24"/>
    </row>
    <row r="13" spans="1:11" ht="31.5" customHeight="1">
      <c r="A13" s="25">
        <v>4</v>
      </c>
      <c r="B13" s="3" t="s">
        <v>34</v>
      </c>
      <c r="C13" s="20" t="s">
        <v>16</v>
      </c>
      <c r="D13" s="26">
        <v>9018.36</v>
      </c>
      <c r="E13" s="26">
        <v>9018.36</v>
      </c>
      <c r="F13" s="20" t="s">
        <v>15</v>
      </c>
      <c r="G13" s="21" t="s">
        <v>30</v>
      </c>
      <c r="H13" s="22">
        <f>D13-E13</f>
        <v>0</v>
      </c>
      <c r="I13" s="22">
        <v>0</v>
      </c>
      <c r="J13" s="23">
        <f t="shared" si="0"/>
        <v>0</v>
      </c>
      <c r="K13" s="24"/>
    </row>
    <row r="14" spans="1:11" ht="45.75" customHeight="1">
      <c r="A14" s="25">
        <v>5</v>
      </c>
      <c r="B14" s="4" t="s">
        <v>35</v>
      </c>
      <c r="C14" s="20" t="s">
        <v>16</v>
      </c>
      <c r="D14" s="26">
        <v>5278.29</v>
      </c>
      <c r="E14" s="19">
        <v>0</v>
      </c>
      <c r="F14" s="20" t="s">
        <v>15</v>
      </c>
      <c r="G14" s="21" t="s">
        <v>30</v>
      </c>
      <c r="H14" s="27">
        <f>D14-E14</f>
        <v>5278.29</v>
      </c>
      <c r="I14" s="22">
        <v>5278.29</v>
      </c>
      <c r="J14" s="23">
        <f t="shared" si="0"/>
        <v>0</v>
      </c>
      <c r="K14" s="24"/>
    </row>
    <row r="15" spans="1:11" ht="38.25" customHeight="1">
      <c r="A15" s="17">
        <v>6</v>
      </c>
      <c r="B15" s="3" t="s">
        <v>36</v>
      </c>
      <c r="C15" s="20" t="s">
        <v>16</v>
      </c>
      <c r="D15" s="26">
        <v>2760.95</v>
      </c>
      <c r="E15" s="26">
        <v>2760.95</v>
      </c>
      <c r="F15" s="20" t="s">
        <v>15</v>
      </c>
      <c r="G15" s="21" t="s">
        <v>30</v>
      </c>
      <c r="H15" s="22">
        <f aca="true" t="shared" si="1" ref="H15:H22">D15-E15</f>
        <v>0</v>
      </c>
      <c r="I15" s="22">
        <v>0</v>
      </c>
      <c r="J15" s="23">
        <f t="shared" si="0"/>
        <v>0</v>
      </c>
      <c r="K15" s="24"/>
    </row>
    <row r="16" spans="1:11" ht="42.75" customHeight="1">
      <c r="A16" s="28">
        <v>7</v>
      </c>
      <c r="B16" s="3" t="s">
        <v>37</v>
      </c>
      <c r="C16" s="20" t="s">
        <v>16</v>
      </c>
      <c r="D16" s="26">
        <v>1800</v>
      </c>
      <c r="E16" s="26">
        <v>1800</v>
      </c>
      <c r="F16" s="20" t="s">
        <v>15</v>
      </c>
      <c r="G16" s="21" t="s">
        <v>30</v>
      </c>
      <c r="H16" s="22">
        <f t="shared" si="1"/>
        <v>0</v>
      </c>
      <c r="I16" s="22">
        <v>0</v>
      </c>
      <c r="J16" s="23">
        <f t="shared" si="0"/>
        <v>0</v>
      </c>
      <c r="K16" s="24"/>
    </row>
    <row r="17" spans="1:11" ht="48" customHeight="1">
      <c r="A17" s="17">
        <v>8</v>
      </c>
      <c r="B17" s="4" t="s">
        <v>38</v>
      </c>
      <c r="C17" s="20" t="s">
        <v>16</v>
      </c>
      <c r="D17" s="26">
        <v>27816</v>
      </c>
      <c r="E17" s="26">
        <v>27816</v>
      </c>
      <c r="F17" s="20" t="s">
        <v>15</v>
      </c>
      <c r="G17" s="21" t="s">
        <v>30</v>
      </c>
      <c r="H17" s="22">
        <f t="shared" si="1"/>
        <v>0</v>
      </c>
      <c r="I17" s="22">
        <v>0</v>
      </c>
      <c r="J17" s="23">
        <f t="shared" si="0"/>
        <v>0</v>
      </c>
      <c r="K17" s="24"/>
    </row>
    <row r="18" spans="1:11" ht="47.25" customHeight="1">
      <c r="A18" s="29">
        <v>9</v>
      </c>
      <c r="B18" s="3" t="s">
        <v>39</v>
      </c>
      <c r="C18" s="20" t="s">
        <v>16</v>
      </c>
      <c r="D18" s="26">
        <v>9000</v>
      </c>
      <c r="E18" s="26">
        <v>0</v>
      </c>
      <c r="F18" s="20" t="s">
        <v>15</v>
      </c>
      <c r="G18" s="21" t="s">
        <v>30</v>
      </c>
      <c r="H18" s="22">
        <f t="shared" si="1"/>
        <v>9000</v>
      </c>
      <c r="I18" s="22">
        <v>9000</v>
      </c>
      <c r="J18" s="23">
        <f t="shared" si="0"/>
        <v>0</v>
      </c>
      <c r="K18" s="24"/>
    </row>
    <row r="19" spans="1:11" ht="18" customHeight="1">
      <c r="A19" s="29">
        <v>10</v>
      </c>
      <c r="B19" s="3" t="s">
        <v>44</v>
      </c>
      <c r="C19" s="20" t="s">
        <v>46</v>
      </c>
      <c r="D19" s="26">
        <v>42834.74</v>
      </c>
      <c r="E19" s="26">
        <v>18373.13</v>
      </c>
      <c r="F19" s="20" t="s">
        <v>45</v>
      </c>
      <c r="G19" s="21" t="s">
        <v>30</v>
      </c>
      <c r="H19" s="22">
        <f>D19-E19</f>
        <v>24461.609999999997</v>
      </c>
      <c r="I19" s="22">
        <v>0</v>
      </c>
      <c r="J19" s="23">
        <f t="shared" si="0"/>
        <v>24461.609999999997</v>
      </c>
      <c r="K19" s="24"/>
    </row>
    <row r="20" spans="1:11" ht="25.5">
      <c r="A20" s="17">
        <v>11</v>
      </c>
      <c r="B20" s="3" t="s">
        <v>47</v>
      </c>
      <c r="C20" s="20" t="s">
        <v>48</v>
      </c>
      <c r="D20" s="26">
        <v>516951.15</v>
      </c>
      <c r="E20" s="26">
        <v>516951.15</v>
      </c>
      <c r="F20" s="20" t="s">
        <v>7</v>
      </c>
      <c r="G20" s="21" t="s">
        <v>30</v>
      </c>
      <c r="H20" s="22">
        <f t="shared" si="1"/>
        <v>0</v>
      </c>
      <c r="I20" s="22">
        <v>0</v>
      </c>
      <c r="J20" s="23">
        <f t="shared" si="0"/>
        <v>0</v>
      </c>
      <c r="K20" s="24"/>
    </row>
    <row r="21" spans="1:11" ht="19.5" customHeight="1">
      <c r="A21" s="28">
        <v>12</v>
      </c>
      <c r="B21" s="3" t="s">
        <v>49</v>
      </c>
      <c r="C21" s="20" t="s">
        <v>17</v>
      </c>
      <c r="D21" s="26">
        <v>1149.61</v>
      </c>
      <c r="E21" s="26">
        <v>0</v>
      </c>
      <c r="F21" s="20" t="s">
        <v>13</v>
      </c>
      <c r="G21" s="21" t="s">
        <v>30</v>
      </c>
      <c r="H21" s="22">
        <f t="shared" si="1"/>
        <v>1149.61</v>
      </c>
      <c r="I21" s="22">
        <v>1149.61</v>
      </c>
      <c r="J21" s="23">
        <f t="shared" si="0"/>
        <v>0</v>
      </c>
      <c r="K21" s="24"/>
    </row>
    <row r="22" spans="1:11" ht="26.25" customHeight="1">
      <c r="A22" s="17">
        <v>13</v>
      </c>
      <c r="B22" s="3" t="s">
        <v>50</v>
      </c>
      <c r="C22" s="20" t="s">
        <v>18</v>
      </c>
      <c r="D22" s="26">
        <v>8856</v>
      </c>
      <c r="E22" s="26">
        <v>8856</v>
      </c>
      <c r="F22" s="20" t="s">
        <v>60</v>
      </c>
      <c r="G22" s="30" t="s">
        <v>51</v>
      </c>
      <c r="H22" s="22">
        <f t="shared" si="1"/>
        <v>0</v>
      </c>
      <c r="I22" s="22">
        <v>0</v>
      </c>
      <c r="J22" s="23">
        <f t="shared" si="0"/>
        <v>0</v>
      </c>
      <c r="K22" s="24"/>
    </row>
    <row r="23" spans="1:11" ht="43.5" customHeight="1">
      <c r="A23" s="17">
        <v>14</v>
      </c>
      <c r="B23" s="3" t="s">
        <v>52</v>
      </c>
      <c r="C23" s="20" t="s">
        <v>59</v>
      </c>
      <c r="D23" s="26">
        <v>108700</v>
      </c>
      <c r="E23" s="26">
        <v>108700</v>
      </c>
      <c r="F23" s="20" t="s">
        <v>7</v>
      </c>
      <c r="G23" s="21" t="s">
        <v>30</v>
      </c>
      <c r="H23" s="22">
        <f>D23-E23</f>
        <v>0</v>
      </c>
      <c r="I23" s="22">
        <v>0</v>
      </c>
      <c r="J23" s="23">
        <f t="shared" si="0"/>
        <v>0</v>
      </c>
      <c r="K23" s="24"/>
    </row>
    <row r="24" spans="1:11" ht="42" customHeight="1">
      <c r="A24" s="25">
        <v>15</v>
      </c>
      <c r="B24" s="3" t="s">
        <v>53</v>
      </c>
      <c r="C24" s="20" t="s">
        <v>59</v>
      </c>
      <c r="D24" s="26">
        <v>24000</v>
      </c>
      <c r="E24" s="26">
        <v>0</v>
      </c>
      <c r="F24" s="20" t="s">
        <v>7</v>
      </c>
      <c r="G24" s="21" t="s">
        <v>30</v>
      </c>
      <c r="H24" s="22">
        <f>D24-E24</f>
        <v>24000</v>
      </c>
      <c r="I24" s="22">
        <v>24000</v>
      </c>
      <c r="J24" s="23">
        <f t="shared" si="0"/>
        <v>0</v>
      </c>
      <c r="K24" s="24"/>
    </row>
    <row r="25" spans="1:11" ht="27" customHeight="1">
      <c r="A25" s="17">
        <v>16</v>
      </c>
      <c r="B25" s="3" t="s">
        <v>54</v>
      </c>
      <c r="C25" s="20" t="s">
        <v>8</v>
      </c>
      <c r="D25" s="26">
        <v>50000</v>
      </c>
      <c r="E25" s="26">
        <v>50000</v>
      </c>
      <c r="F25" s="20" t="s">
        <v>7</v>
      </c>
      <c r="G25" s="21" t="s">
        <v>30</v>
      </c>
      <c r="H25" s="22">
        <f>D25-E25</f>
        <v>0</v>
      </c>
      <c r="I25" s="22">
        <v>0</v>
      </c>
      <c r="J25" s="23">
        <f>H25-I25</f>
        <v>0</v>
      </c>
      <c r="K25" s="24"/>
    </row>
    <row r="26" spans="1:11" ht="27" customHeight="1" thickBot="1">
      <c r="A26" s="28">
        <v>17</v>
      </c>
      <c r="B26" s="68" t="s">
        <v>55</v>
      </c>
      <c r="C26" s="31" t="s">
        <v>56</v>
      </c>
      <c r="D26" s="32">
        <v>113652</v>
      </c>
      <c r="E26" s="32">
        <v>92400</v>
      </c>
      <c r="F26" s="31" t="s">
        <v>58</v>
      </c>
      <c r="G26" s="69" t="s">
        <v>42</v>
      </c>
      <c r="H26" s="70">
        <f>D26-E26</f>
        <v>21252</v>
      </c>
      <c r="I26" s="70">
        <v>0</v>
      </c>
      <c r="J26" s="71">
        <f>H26-I26</f>
        <v>21252</v>
      </c>
      <c r="K26" s="24"/>
    </row>
    <row r="27" spans="1:11" ht="21.75" customHeight="1" thickBot="1">
      <c r="A27" s="72"/>
      <c r="B27" s="73" t="s">
        <v>9</v>
      </c>
      <c r="C27" s="74"/>
      <c r="D27" s="75">
        <f>SUM(D10:D26)</f>
        <v>1930005.55</v>
      </c>
      <c r="E27" s="75">
        <f>SUM(E10:E26)</f>
        <v>1310381.5899999999</v>
      </c>
      <c r="F27" s="75"/>
      <c r="G27" s="76"/>
      <c r="H27" s="75">
        <f>SUM(H10:H26)</f>
        <v>619623.96</v>
      </c>
      <c r="I27" s="77">
        <f>SUM(I10:I26)</f>
        <v>573910.35</v>
      </c>
      <c r="J27" s="78">
        <f>SUM(J10:J26)</f>
        <v>45713.61</v>
      </c>
      <c r="K27" s="33"/>
    </row>
    <row r="28" spans="1:11" ht="13.5" thickBot="1">
      <c r="A28" s="52" t="s">
        <v>10</v>
      </c>
      <c r="B28" s="53"/>
      <c r="C28" s="53"/>
      <c r="D28" s="53"/>
      <c r="E28" s="53"/>
      <c r="F28" s="53"/>
      <c r="G28" s="53"/>
      <c r="H28" s="53"/>
      <c r="I28" s="53"/>
      <c r="J28" s="54"/>
      <c r="K28" s="34"/>
    </row>
    <row r="29" spans="1:11" ht="26.25" customHeight="1">
      <c r="A29" s="25">
        <v>1</v>
      </c>
      <c r="B29" s="1" t="s">
        <v>24</v>
      </c>
      <c r="C29" s="35" t="s">
        <v>28</v>
      </c>
      <c r="D29" s="36">
        <v>537320.69</v>
      </c>
      <c r="E29" s="36">
        <v>0</v>
      </c>
      <c r="F29" s="35" t="s">
        <v>13</v>
      </c>
      <c r="G29" s="37" t="s">
        <v>29</v>
      </c>
      <c r="H29" s="38">
        <f>D29-E29</f>
        <v>537320.69</v>
      </c>
      <c r="I29" s="38">
        <v>537320.69</v>
      </c>
      <c r="J29" s="39">
        <f>H29-I29</f>
        <v>0</v>
      </c>
      <c r="K29" s="24"/>
    </row>
    <row r="30" spans="1:11" ht="24.75" customHeight="1">
      <c r="A30" s="17">
        <v>2</v>
      </c>
      <c r="B30" s="2" t="s">
        <v>62</v>
      </c>
      <c r="C30" s="20" t="s">
        <v>11</v>
      </c>
      <c r="D30" s="26">
        <v>119400</v>
      </c>
      <c r="E30" s="26">
        <v>0</v>
      </c>
      <c r="F30" s="20" t="s">
        <v>13</v>
      </c>
      <c r="G30" s="30" t="s">
        <v>30</v>
      </c>
      <c r="H30" s="22">
        <f>D30-E30</f>
        <v>119400</v>
      </c>
      <c r="I30" s="22">
        <v>119400</v>
      </c>
      <c r="J30" s="23">
        <f>H30-I30</f>
        <v>0</v>
      </c>
      <c r="K30" s="24"/>
    </row>
    <row r="31" spans="1:11" ht="25.5">
      <c r="A31" s="17">
        <v>3</v>
      </c>
      <c r="B31" s="2" t="s">
        <v>25</v>
      </c>
      <c r="C31" s="20" t="s">
        <v>11</v>
      </c>
      <c r="D31" s="26">
        <v>12960657.73</v>
      </c>
      <c r="E31" s="26">
        <v>8498712.59</v>
      </c>
      <c r="F31" s="20" t="s">
        <v>57</v>
      </c>
      <c r="G31" s="30" t="s">
        <v>30</v>
      </c>
      <c r="H31" s="22">
        <f>D31-E31</f>
        <v>4461945.140000001</v>
      </c>
      <c r="I31" s="22">
        <v>4450875.14</v>
      </c>
      <c r="J31" s="23">
        <f>H31-I31</f>
        <v>11070.000000000931</v>
      </c>
      <c r="K31" s="24"/>
    </row>
    <row r="32" spans="1:11" ht="27.75" customHeight="1">
      <c r="A32" s="28">
        <v>4</v>
      </c>
      <c r="B32" s="2" t="s">
        <v>26</v>
      </c>
      <c r="C32" s="20" t="s">
        <v>11</v>
      </c>
      <c r="D32" s="26">
        <v>17822.7</v>
      </c>
      <c r="E32" s="26">
        <v>17822.7</v>
      </c>
      <c r="F32" s="20" t="s">
        <v>7</v>
      </c>
      <c r="G32" s="30" t="s">
        <v>30</v>
      </c>
      <c r="H32" s="22">
        <f>D32-E32</f>
        <v>0</v>
      </c>
      <c r="I32" s="22">
        <v>0</v>
      </c>
      <c r="J32" s="23">
        <f>H32-I32</f>
        <v>0</v>
      </c>
      <c r="K32" s="24"/>
    </row>
    <row r="33" spans="1:11" ht="25.5" customHeight="1" thickBot="1">
      <c r="A33" s="17">
        <v>5</v>
      </c>
      <c r="B33" s="2" t="s">
        <v>27</v>
      </c>
      <c r="C33" s="20" t="s">
        <v>11</v>
      </c>
      <c r="D33" s="26">
        <v>303810</v>
      </c>
      <c r="E33" s="26">
        <v>303810</v>
      </c>
      <c r="F33" s="20" t="s">
        <v>7</v>
      </c>
      <c r="G33" s="30" t="s">
        <v>43</v>
      </c>
      <c r="H33" s="22">
        <f>D33-E33</f>
        <v>0</v>
      </c>
      <c r="I33" s="22">
        <v>0</v>
      </c>
      <c r="J33" s="23">
        <f>H33-I33</f>
        <v>0</v>
      </c>
      <c r="K33" s="24"/>
    </row>
    <row r="34" spans="1:11" ht="21.75" customHeight="1" thickBot="1">
      <c r="A34" s="72"/>
      <c r="B34" s="73" t="s">
        <v>12</v>
      </c>
      <c r="C34" s="74"/>
      <c r="D34" s="75">
        <f>SUM(D29:D33)</f>
        <v>13939011.12</v>
      </c>
      <c r="E34" s="75">
        <f>SUM(E29:E33)</f>
        <v>8820345.29</v>
      </c>
      <c r="F34" s="75"/>
      <c r="G34" s="76"/>
      <c r="H34" s="75">
        <f>SUM(H29:H33)</f>
        <v>5118665.83</v>
      </c>
      <c r="I34" s="77">
        <f>SUM(I29:I33)</f>
        <v>5107595.83</v>
      </c>
      <c r="J34" s="78">
        <f>SUM(J29:J33)</f>
        <v>11070.000000000931</v>
      </c>
      <c r="K34" s="33"/>
    </row>
    <row r="35" spans="1:11" ht="19.5" customHeight="1" thickBot="1">
      <c r="A35" s="79"/>
      <c r="B35" s="80" t="s">
        <v>14</v>
      </c>
      <c r="C35" s="81"/>
      <c r="D35" s="82">
        <f>D27+D34</f>
        <v>15869016.67</v>
      </c>
      <c r="E35" s="82">
        <f>E27+E34</f>
        <v>10130726.879999999</v>
      </c>
      <c r="F35" s="82"/>
      <c r="G35" s="83"/>
      <c r="H35" s="82">
        <f>H27+H34</f>
        <v>5738289.79</v>
      </c>
      <c r="I35" s="84">
        <f>I27+I34</f>
        <v>5681506.18</v>
      </c>
      <c r="J35" s="85">
        <f>J27+J34</f>
        <v>56783.61000000093</v>
      </c>
      <c r="K35" s="40"/>
    </row>
    <row r="36" spans="1:11" ht="26.25" customHeight="1">
      <c r="A36" s="4"/>
      <c r="C36" s="41"/>
      <c r="D36" s="40"/>
      <c r="E36" s="40"/>
      <c r="F36" s="4"/>
      <c r="G36" s="42"/>
      <c r="H36" s="43"/>
      <c r="J36" s="43"/>
      <c r="K36" s="44"/>
    </row>
    <row r="37" spans="1:11" ht="26.25" customHeight="1">
      <c r="A37" s="4"/>
      <c r="C37" s="41"/>
      <c r="D37" s="40"/>
      <c r="E37" s="40"/>
      <c r="F37" s="4"/>
      <c r="G37" s="42"/>
      <c r="H37" s="43"/>
      <c r="J37" s="43"/>
      <c r="K37" s="45"/>
    </row>
    <row r="38" spans="1:11" ht="26.25" customHeight="1">
      <c r="A38" s="4"/>
      <c r="C38" s="41"/>
      <c r="D38" s="40"/>
      <c r="E38" s="40"/>
      <c r="F38" s="4"/>
      <c r="G38" s="42"/>
      <c r="H38" s="43"/>
      <c r="J38" s="43"/>
      <c r="K38" s="45"/>
    </row>
    <row r="39" spans="1:11" ht="26.25" customHeight="1">
      <c r="A39" s="4"/>
      <c r="B39" s="46"/>
      <c r="C39" s="41"/>
      <c r="D39" s="40"/>
      <c r="E39" s="40"/>
      <c r="F39" s="4"/>
      <c r="G39" s="42"/>
      <c r="H39" s="43"/>
      <c r="J39" s="43"/>
      <c r="K39" s="45"/>
    </row>
    <row r="40" spans="1:11" ht="26.25" customHeight="1">
      <c r="A40" s="4"/>
      <c r="B40" s="47"/>
      <c r="C40" s="41"/>
      <c r="D40" s="40"/>
      <c r="E40" s="40"/>
      <c r="F40" s="4"/>
      <c r="G40" s="42"/>
      <c r="H40" s="43"/>
      <c r="J40" s="43"/>
      <c r="K40" s="45"/>
    </row>
  </sheetData>
  <mergeCells count="11">
    <mergeCell ref="G7:G8"/>
    <mergeCell ref="H7:H8"/>
    <mergeCell ref="A28:J28"/>
    <mergeCell ref="A9:J9"/>
    <mergeCell ref="A7:A8"/>
    <mergeCell ref="B7:B8"/>
    <mergeCell ref="C7:C8"/>
    <mergeCell ref="D7:D8"/>
    <mergeCell ref="I7:J7"/>
    <mergeCell ref="E7:E8"/>
    <mergeCell ref="F7:F8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rogalinska</cp:lastModifiedBy>
  <cp:lastPrinted>2013-09-09T12:37:25Z</cp:lastPrinted>
  <dcterms:created xsi:type="dcterms:W3CDTF">1997-02-26T13:46:56Z</dcterms:created>
  <dcterms:modified xsi:type="dcterms:W3CDTF">2013-09-09T12:39:49Z</dcterms:modified>
  <cp:category/>
  <cp:version/>
  <cp:contentType/>
  <cp:contentStatus/>
</cp:coreProperties>
</file>